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és 2025\Marchés de service\Dépoussierage\"/>
    </mc:Choice>
  </mc:AlternateContent>
  <xr:revisionPtr revIDLastSave="0" documentId="13_ncr:1_{A82B6735-E702-4301-A43B-10FDBE9E2F1E}" xr6:coauthVersionLast="36" xr6:coauthVersionMax="36" xr10:uidLastSave="{00000000-0000-0000-0000-000000000000}"/>
  <bookViews>
    <workbookView xWindow="-120" yWindow="-120" windowWidth="23280" windowHeight="13200" xr2:uid="{00000000-000D-0000-FFFF-FFFF00000000}"/>
  </bookViews>
  <sheets>
    <sheet name="BPU" sheetId="4" r:id="rId1"/>
    <sheet name="DQE" sheetId="5" r:id="rId2"/>
  </sheets>
  <definedNames>
    <definedName name="_xlnm.Print_Area" localSheetId="0">BPU!$A$1:$E$17</definedName>
    <definedName name="_xlnm.Print_Area" localSheetId="1">DQE!$A$1:$J$28</definedName>
  </definedNames>
  <calcPr calcId="191029"/>
</workbook>
</file>

<file path=xl/calcChain.xml><?xml version="1.0" encoding="utf-8"?>
<calcChain xmlns="http://schemas.openxmlformats.org/spreadsheetml/2006/main">
  <c r="C28" i="5" l="1"/>
  <c r="C25" i="5"/>
  <c r="C22" i="5"/>
  <c r="C21" i="5"/>
  <c r="C18" i="5"/>
  <c r="C17" i="5"/>
  <c r="C13" i="5"/>
  <c r="C14" i="5"/>
  <c r="C12" i="5"/>
  <c r="C8" i="5"/>
  <c r="C9" i="5"/>
  <c r="C7" i="5"/>
  <c r="D7" i="5" s="1"/>
  <c r="D28" i="5" l="1"/>
  <c r="D25" i="5"/>
  <c r="D22" i="5"/>
  <c r="D21" i="5"/>
  <c r="D18" i="5"/>
  <c r="D17" i="5"/>
  <c r="D14" i="5"/>
  <c r="D13" i="5"/>
  <c r="D12" i="5"/>
  <c r="D9" i="5"/>
  <c r="D8" i="5"/>
  <c r="C3" i="5" l="1"/>
</calcChain>
</file>

<file path=xl/sharedStrings.xml><?xml version="1.0" encoding="utf-8"?>
<sst xmlns="http://schemas.openxmlformats.org/spreadsheetml/2006/main" count="66" uniqueCount="34">
  <si>
    <t>Désignation</t>
  </si>
  <si>
    <t>Hauteur du document</t>
  </si>
  <si>
    <t>&gt; 650</t>
  </si>
  <si>
    <t>≤ 270</t>
  </si>
  <si>
    <t>&gt; 270</t>
  </si>
  <si>
    <t>≤ 720</t>
  </si>
  <si>
    <t>&gt; 720</t>
  </si>
  <si>
    <t>L'extérieur des tubes de conditionnement</t>
  </si>
  <si>
    <t>Tout format et toute forme</t>
  </si>
  <si>
    <t xml:space="preserve">Aucun supplément ne sera accepté dans le cadre de cette prestation de dépoussiérage.                 </t>
  </si>
  <si>
    <t xml:space="preserve">
 &gt;270 et ≤ 650</t>
  </si>
  <si>
    <t>DVD/VHS/BETACAM/UMATIC</t>
  </si>
  <si>
    <t>TOTAL GLOBAL H.T.</t>
  </si>
  <si>
    <t>L’extérieur des livres ou des feuilles 
pour les documents non conditionnés</t>
  </si>
  <si>
    <t>mètre linéaire</t>
  </si>
  <si>
    <t>prix unitaire</t>
  </si>
  <si>
    <t>somme H.T.</t>
  </si>
  <si>
    <t>&gt; 270 &amp; ≤ 650</t>
  </si>
  <si>
    <t>L’extérieur des conditionnements fermés 
(boites et pochettes)</t>
  </si>
  <si>
    <t>Les conditionnements ouverts ou les bacs de constitution 
et leurs documents</t>
  </si>
  <si>
    <t>L’extérieur des portefeuilles ou 
des reliures mobiles</t>
  </si>
  <si>
    <t>prix unitaire par pièce</t>
  </si>
  <si>
    <t>L’extérieur des tubes de conditionnement</t>
  </si>
  <si>
    <t>Tout format &amp; toute forme</t>
  </si>
  <si>
    <t>PANEL DEPOUSSIERAGE</t>
  </si>
  <si>
    <t>Prix au mètre linéaire € HT</t>
  </si>
  <si>
    <t>Prix au mètre linéaire € TTC</t>
  </si>
  <si>
    <t>Dépoussiérage de l'extérieur des livres ou des feuilles pour les documents non conditionnés comprenant : prélèvement, dépoussiérage de l'étagère, dépoussiérage des documents, rangement sur étagère dans l'ordre initial</t>
  </si>
  <si>
    <t>Dépoussiérage de l'extérieur des conditionnements fermés (boites et pochettes) comprenant : prélèvement, dépoussiérage de l'étagère, dépoussiérage et rangement</t>
  </si>
  <si>
    <t>Dépoussiérage des conditionnements ouverts ou les bacs de constitutation et leurs documents</t>
  </si>
  <si>
    <t>Dépoussiérage extérieur des portefeuilles ou des reliures mobiles</t>
  </si>
  <si>
    <t>Taux TVA %</t>
  </si>
  <si>
    <t>ANNEXE 3 A L'ACTE D'ENGAGEMENT
 BORDEREAU DES PRIX UNITAIRES
Réalisation de dépoussiérage des collections de la Bibliothèque nationale de France</t>
  </si>
  <si>
    <r>
      <t xml:space="preserve">Les prix unitaires intègrent l'ensemble des prestations comme le dépoussiérage des fantômes, des serre-livres, des rayonnages (tablettes, socles, toits et montants), des sols ainsi que les opérations de protection </t>
    </r>
    <r>
      <rPr>
        <b/>
        <sz val="11"/>
        <color theme="1"/>
        <rFont val="Arial"/>
        <family val="2"/>
      </rPr>
      <t>telles que décrites dans le CCP.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</si>
</sst>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</font>
    <font>
      <b/>
      <sz val="14"/>
      <color indexed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0"/>
      <color indexed="10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1" applyProtection="1"/>
    <xf numFmtId="0" fontId="3" fillId="0" borderId="0" xfId="1" applyAlignment="1" applyProtection="1">
      <alignment horizontal="center" wrapText="1"/>
    </xf>
    <xf numFmtId="0" fontId="3" fillId="0" borderId="0" xfId="1" applyAlignment="1" applyProtection="1">
      <alignment wrapText="1"/>
    </xf>
    <xf numFmtId="0" fontId="5" fillId="0" borderId="20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right" vertical="center" wrapText="1"/>
    </xf>
    <xf numFmtId="164" fontId="11" fillId="0" borderId="1" xfId="2" applyNumberFormat="1" applyFont="1" applyFill="1" applyBorder="1" applyAlignment="1" applyProtection="1">
      <alignment horizontal="right" vertical="center"/>
    </xf>
    <xf numFmtId="164" fontId="5" fillId="0" borderId="21" xfId="1" applyNumberFormat="1" applyFont="1" applyBorder="1" applyAlignment="1" applyProtection="1">
      <alignment horizontal="right" vertical="center"/>
    </xf>
    <xf numFmtId="0" fontId="12" fillId="0" borderId="20" xfId="1" applyFont="1" applyBorder="1" applyAlignment="1" applyProtection="1">
      <alignment horizontal="center" wrapText="1"/>
    </xf>
    <xf numFmtId="0" fontId="13" fillId="0" borderId="1" xfId="1" applyFont="1" applyBorder="1" applyAlignment="1" applyProtection="1">
      <alignment wrapText="1"/>
    </xf>
    <xf numFmtId="164" fontId="3" fillId="4" borderId="1" xfId="1" applyNumberFormat="1" applyFill="1" applyBorder="1" applyProtection="1">
      <protection locked="0"/>
    </xf>
    <xf numFmtId="164" fontId="3" fillId="0" borderId="21" xfId="1" applyNumberFormat="1" applyBorder="1" applyProtection="1"/>
    <xf numFmtId="0" fontId="3" fillId="0" borderId="20" xfId="1" applyBorder="1" applyAlignment="1" applyProtection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164" fontId="1" fillId="5" borderId="7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/>
    </xf>
    <xf numFmtId="164" fontId="1" fillId="5" borderId="0" xfId="0" applyNumberFormat="1" applyFont="1" applyFill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8" fillId="0" borderId="17" xfId="1" applyFont="1" applyBorder="1" applyAlignment="1" applyProtection="1">
      <alignment horizontal="center" wrapText="1"/>
    </xf>
    <xf numFmtId="0" fontId="14" fillId="0" borderId="18" xfId="1" applyFont="1" applyBorder="1" applyAlignment="1" applyProtection="1">
      <alignment horizontal="center" wrapText="1"/>
    </xf>
    <xf numFmtId="0" fontId="3" fillId="0" borderId="18" xfId="1" applyBorder="1" applyAlignment="1" applyProtection="1"/>
    <xf numFmtId="0" fontId="3" fillId="0" borderId="19" xfId="1" applyBorder="1" applyAlignment="1" applyProtection="1"/>
    <xf numFmtId="0" fontId="15" fillId="0" borderId="13" xfId="1" applyFont="1" applyBorder="1" applyAlignment="1" applyProtection="1">
      <alignment horizontal="center" vertical="center" wrapText="1"/>
    </xf>
    <xf numFmtId="0" fontId="15" fillId="0" borderId="14" xfId="1" applyFont="1" applyBorder="1" applyAlignment="1" applyProtection="1">
      <alignment horizontal="center" vertical="center"/>
    </xf>
    <xf numFmtId="0" fontId="15" fillId="0" borderId="15" xfId="1" applyFont="1" applyBorder="1" applyAlignment="1" applyProtection="1">
      <alignment horizontal="center" vertical="center"/>
    </xf>
    <xf numFmtId="0" fontId="6" fillId="0" borderId="16" xfId="1" applyFont="1" applyFill="1" applyBorder="1" applyAlignment="1" applyProtection="1"/>
    <xf numFmtId="0" fontId="3" fillId="0" borderId="16" xfId="1" applyBorder="1" applyAlignment="1" applyProtection="1"/>
    <xf numFmtId="164" fontId="4" fillId="0" borderId="16" xfId="1" applyNumberFormat="1" applyFont="1" applyBorder="1" applyAlignment="1" applyProtection="1"/>
    <xf numFmtId="0" fontId="7" fillId="0" borderId="16" xfId="1" applyFont="1" applyBorder="1" applyAlignment="1" applyProtection="1"/>
    <xf numFmtId="0" fontId="8" fillId="0" borderId="18" xfId="1" applyFont="1" applyBorder="1" applyAlignment="1" applyProtection="1">
      <alignment horizontal="center" wrapText="1"/>
    </xf>
    <xf numFmtId="0" fontId="9" fillId="0" borderId="18" xfId="1" applyFont="1" applyBorder="1" applyAlignment="1" applyProtection="1"/>
    <xf numFmtId="0" fontId="9" fillId="0" borderId="19" xfId="1" applyFont="1" applyBorder="1" applyAlignment="1" applyProtection="1"/>
  </cellXfs>
  <cellStyles count="3">
    <cellStyle name="Normal" xfId="0" builtinId="0"/>
    <cellStyle name="Normal 2" xfId="1" xr:uid="{F67E5458-3A7A-4FC8-95CC-C2479633F176}"/>
    <cellStyle name="Normal_Feuil3" xfId="2" xr:uid="{C272BFD6-9D05-4FE1-B624-DF9FD1CF1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0744200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56084</xdr:colOff>
      <xdr:row>1</xdr:row>
      <xdr:rowOff>55693</xdr:rowOff>
    </xdr:from>
    <xdr:to>
      <xdr:col>4</xdr:col>
      <xdr:colOff>392178</xdr:colOff>
      <xdr:row>2</xdr:row>
      <xdr:rowOff>588645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3365" y="234287"/>
          <a:ext cx="1776750" cy="711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zoomScale="96" zoomScaleNormal="96" workbookViewId="0">
      <selection activeCell="D26" sqref="D26"/>
    </sheetView>
  </sheetViews>
  <sheetFormatPr baseColWidth="10" defaultColWidth="11.42578125" defaultRowHeight="14.25" x14ac:dyDescent="0.2"/>
  <cols>
    <col min="1" max="1" width="109.42578125" style="4" customWidth="1"/>
    <col min="2" max="3" width="18.7109375" style="4" customWidth="1"/>
    <col min="4" max="4" width="21.5703125" style="3" customWidth="1"/>
    <col min="5" max="5" width="16.28515625" style="4" customWidth="1"/>
    <col min="6" max="16384" width="11.42578125" style="1"/>
  </cols>
  <sheetData>
    <row r="1" spans="1:6" ht="14.25" customHeight="1" x14ac:dyDescent="0.25">
      <c r="A1" s="38" t="s">
        <v>32</v>
      </c>
      <c r="B1" s="39"/>
      <c r="C1" s="40"/>
      <c r="D1" s="38"/>
      <c r="E1" s="40"/>
      <c r="F1"/>
    </row>
    <row r="2" spans="1:6" ht="14.25" customHeight="1" x14ac:dyDescent="0.25">
      <c r="A2" s="41"/>
      <c r="B2" s="42"/>
      <c r="C2" s="43"/>
      <c r="D2" s="47"/>
      <c r="E2" s="43"/>
      <c r="F2"/>
    </row>
    <row r="3" spans="1:6" ht="71.45" customHeight="1" x14ac:dyDescent="0.25">
      <c r="A3" s="44"/>
      <c r="B3" s="45"/>
      <c r="C3" s="46"/>
      <c r="D3" s="44"/>
      <c r="E3" s="46"/>
      <c r="F3"/>
    </row>
    <row r="4" spans="1:6" ht="61.9" customHeight="1" x14ac:dyDescent="0.2">
      <c r="A4" s="5" t="s">
        <v>0</v>
      </c>
      <c r="B4" s="20" t="s">
        <v>1</v>
      </c>
      <c r="C4" s="20" t="s">
        <v>25</v>
      </c>
      <c r="D4" s="20" t="s">
        <v>31</v>
      </c>
      <c r="E4" s="20" t="s">
        <v>26</v>
      </c>
    </row>
    <row r="5" spans="1:6" s="2" customFormat="1" ht="15" x14ac:dyDescent="0.25">
      <c r="A5" s="34" t="s">
        <v>27</v>
      </c>
      <c r="B5" s="6" t="s">
        <v>3</v>
      </c>
      <c r="C5" s="29"/>
      <c r="D5" s="27"/>
      <c r="E5" s="30"/>
    </row>
    <row r="6" spans="1:6" s="2" customFormat="1" ht="30" x14ac:dyDescent="0.25">
      <c r="A6" s="48"/>
      <c r="B6" s="23" t="s">
        <v>10</v>
      </c>
      <c r="C6" s="24"/>
      <c r="D6" s="27"/>
      <c r="E6" s="30"/>
    </row>
    <row r="7" spans="1:6" s="2" customFormat="1" ht="15" x14ac:dyDescent="0.25">
      <c r="A7" s="35"/>
      <c r="B7" s="6" t="s">
        <v>2</v>
      </c>
      <c r="C7" s="24"/>
      <c r="D7" s="27"/>
      <c r="E7" s="30"/>
    </row>
    <row r="8" spans="1:6" s="2" customFormat="1" ht="15" x14ac:dyDescent="0.25">
      <c r="A8" s="34" t="s">
        <v>28</v>
      </c>
      <c r="B8" s="6" t="s">
        <v>3</v>
      </c>
      <c r="C8" s="29"/>
      <c r="D8" s="31"/>
      <c r="E8" s="30"/>
    </row>
    <row r="9" spans="1:6" s="2" customFormat="1" ht="30" x14ac:dyDescent="0.25">
      <c r="A9" s="48"/>
      <c r="B9" s="23" t="s">
        <v>10</v>
      </c>
      <c r="C9" s="24"/>
      <c r="D9" s="27"/>
      <c r="E9" s="30"/>
    </row>
    <row r="10" spans="1:6" s="2" customFormat="1" ht="15" x14ac:dyDescent="0.25">
      <c r="A10" s="35"/>
      <c r="B10" s="23" t="s">
        <v>2</v>
      </c>
      <c r="C10" s="24"/>
      <c r="D10" s="27"/>
      <c r="E10" s="30"/>
    </row>
    <row r="11" spans="1:6" ht="15" x14ac:dyDescent="0.25">
      <c r="A11" s="34" t="s">
        <v>29</v>
      </c>
      <c r="B11" s="21" t="s">
        <v>3</v>
      </c>
      <c r="C11" s="25"/>
      <c r="D11" s="32"/>
      <c r="E11" s="30"/>
    </row>
    <row r="12" spans="1:6" ht="15" x14ac:dyDescent="0.25">
      <c r="A12" s="35"/>
      <c r="B12" s="22" t="s">
        <v>4</v>
      </c>
      <c r="C12" s="26"/>
      <c r="D12" s="28"/>
      <c r="E12" s="30"/>
    </row>
    <row r="13" spans="1:6" ht="15" x14ac:dyDescent="0.25">
      <c r="A13" s="34" t="s">
        <v>30</v>
      </c>
      <c r="B13" s="21" t="s">
        <v>5</v>
      </c>
      <c r="C13" s="25"/>
      <c r="D13" s="32"/>
      <c r="E13" s="30"/>
    </row>
    <row r="14" spans="1:6" ht="15" x14ac:dyDescent="0.25">
      <c r="A14" s="35"/>
      <c r="B14" s="22" t="s">
        <v>6</v>
      </c>
      <c r="C14" s="26"/>
      <c r="D14" s="28"/>
      <c r="E14" s="30"/>
    </row>
    <row r="15" spans="1:6" ht="61.9" customHeight="1" x14ac:dyDescent="0.25">
      <c r="A15" s="6" t="s">
        <v>7</v>
      </c>
      <c r="B15" s="6" t="s">
        <v>8</v>
      </c>
      <c r="C15" s="25"/>
      <c r="D15" s="33"/>
      <c r="E15" s="30"/>
    </row>
    <row r="16" spans="1:6" ht="23.45" customHeight="1" x14ac:dyDescent="0.2">
      <c r="A16" s="36" t="s">
        <v>9</v>
      </c>
      <c r="B16" s="36"/>
      <c r="C16" s="36"/>
      <c r="D16" s="36"/>
      <c r="E16" s="36"/>
    </row>
    <row r="17" spans="1:5" s="7" customFormat="1" ht="46.9" customHeight="1" x14ac:dyDescent="0.2">
      <c r="A17" s="37" t="s">
        <v>33</v>
      </c>
      <c r="B17" s="37"/>
      <c r="C17" s="37"/>
      <c r="D17" s="37"/>
      <c r="E17" s="37"/>
    </row>
  </sheetData>
  <mergeCells count="10">
    <mergeCell ref="A13:A14"/>
    <mergeCell ref="A11:A12"/>
    <mergeCell ref="A16:E16"/>
    <mergeCell ref="A17:E17"/>
    <mergeCell ref="A1:C3"/>
    <mergeCell ref="D1:E1"/>
    <mergeCell ref="D2:E2"/>
    <mergeCell ref="D3:E3"/>
    <mergeCell ref="A5:A7"/>
    <mergeCell ref="A8:A10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ECD1E-A040-4B5B-B077-C2647DFA1080}">
  <sheetPr>
    <pageSetUpPr fitToPage="1"/>
  </sheetPr>
  <dimension ref="A1:D28"/>
  <sheetViews>
    <sheetView topLeftCell="A13" workbookViewId="0">
      <selection activeCell="A32" sqref="A32:XFD32"/>
    </sheetView>
  </sheetViews>
  <sheetFormatPr baseColWidth="10" defaultRowHeight="15" x14ac:dyDescent="0.25"/>
  <cols>
    <col min="1" max="1" width="75.42578125" customWidth="1"/>
    <col min="2" max="2" width="33.140625" customWidth="1"/>
    <col min="3" max="3" width="19.7109375" customWidth="1"/>
    <col min="4" max="4" width="14.28515625" customWidth="1"/>
  </cols>
  <sheetData>
    <row r="1" spans="1:4" ht="33.75" customHeight="1" thickBot="1" x14ac:dyDescent="0.3">
      <c r="A1" s="53" t="s">
        <v>24</v>
      </c>
      <c r="B1" s="54"/>
      <c r="C1" s="54"/>
      <c r="D1" s="55"/>
    </row>
    <row r="2" spans="1:4" ht="15.75" thickBot="1" x14ac:dyDescent="0.3">
      <c r="A2" s="9"/>
      <c r="B2" s="10"/>
      <c r="C2" s="8"/>
      <c r="D2" s="8"/>
    </row>
    <row r="3" spans="1:4" ht="18.75" thickBot="1" x14ac:dyDescent="0.3">
      <c r="A3" s="56" t="s">
        <v>12</v>
      </c>
      <c r="B3" s="57"/>
      <c r="C3" s="58">
        <f>D7+D8+D9+D12+D13+D14+D17+D18+D21+D22+D25</f>
        <v>0</v>
      </c>
      <c r="D3" s="59"/>
    </row>
    <row r="4" spans="1:4" ht="15.75" thickBot="1" x14ac:dyDescent="0.3">
      <c r="A4" s="9"/>
      <c r="B4" s="10"/>
      <c r="C4" s="8"/>
      <c r="D4" s="8"/>
    </row>
    <row r="5" spans="1:4" ht="30.75" customHeight="1" x14ac:dyDescent="0.25">
      <c r="A5" s="49" t="s">
        <v>13</v>
      </c>
      <c r="B5" s="60"/>
      <c r="C5" s="61"/>
      <c r="D5" s="62"/>
    </row>
    <row r="6" spans="1:4" x14ac:dyDescent="0.25">
      <c r="A6" s="11" t="s">
        <v>1</v>
      </c>
      <c r="B6" s="12" t="s">
        <v>14</v>
      </c>
      <c r="C6" s="13" t="s">
        <v>15</v>
      </c>
      <c r="D6" s="14" t="s">
        <v>16</v>
      </c>
    </row>
    <row r="7" spans="1:4" ht="15.75" x14ac:dyDescent="0.25">
      <c r="A7" s="15" t="s">
        <v>3</v>
      </c>
      <c r="B7" s="16">
        <v>1450</v>
      </c>
      <c r="C7" s="17">
        <f>BPU!C5</f>
        <v>0</v>
      </c>
      <c r="D7" s="18">
        <f>B7*C7</f>
        <v>0</v>
      </c>
    </row>
    <row r="8" spans="1:4" ht="15.75" x14ac:dyDescent="0.25">
      <c r="A8" s="19" t="s">
        <v>17</v>
      </c>
      <c r="B8" s="16">
        <v>2600</v>
      </c>
      <c r="C8" s="17">
        <f>BPU!C6</f>
        <v>0</v>
      </c>
      <c r="D8" s="18">
        <f>B8*C8</f>
        <v>0</v>
      </c>
    </row>
    <row r="9" spans="1:4" ht="16.5" thickBot="1" x14ac:dyDescent="0.3">
      <c r="A9" s="19" t="s">
        <v>2</v>
      </c>
      <c r="B9" s="16">
        <v>900</v>
      </c>
      <c r="C9" s="17">
        <f>BPU!C7</f>
        <v>0</v>
      </c>
      <c r="D9" s="18">
        <f>B9*C9</f>
        <v>0</v>
      </c>
    </row>
    <row r="10" spans="1:4" ht="29.25" customHeight="1" x14ac:dyDescent="0.25">
      <c r="A10" s="49" t="s">
        <v>18</v>
      </c>
      <c r="B10" s="60"/>
      <c r="C10" s="61"/>
      <c r="D10" s="62"/>
    </row>
    <row r="11" spans="1:4" x14ac:dyDescent="0.25">
      <c r="A11" s="11" t="s">
        <v>1</v>
      </c>
      <c r="B11" s="12" t="s">
        <v>14</v>
      </c>
      <c r="C11" s="13" t="s">
        <v>15</v>
      </c>
      <c r="D11" s="14" t="s">
        <v>16</v>
      </c>
    </row>
    <row r="12" spans="1:4" ht="15.75" x14ac:dyDescent="0.25">
      <c r="A12" s="15" t="s">
        <v>3</v>
      </c>
      <c r="B12" s="16">
        <v>336</v>
      </c>
      <c r="C12" s="17">
        <f>BPU!C8</f>
        <v>0</v>
      </c>
      <c r="D12" s="18">
        <f>B12*C12</f>
        <v>0</v>
      </c>
    </row>
    <row r="13" spans="1:4" ht="15.75" x14ac:dyDescent="0.25">
      <c r="A13" s="19" t="s">
        <v>17</v>
      </c>
      <c r="B13" s="16">
        <v>250</v>
      </c>
      <c r="C13" s="17">
        <f>BPU!C9</f>
        <v>0</v>
      </c>
      <c r="D13" s="18">
        <f>B13*C13</f>
        <v>0</v>
      </c>
    </row>
    <row r="14" spans="1:4" ht="16.5" thickBot="1" x14ac:dyDescent="0.3">
      <c r="A14" s="19" t="s">
        <v>2</v>
      </c>
      <c r="B14" s="16">
        <v>1400</v>
      </c>
      <c r="C14" s="17">
        <f>BPU!C10</f>
        <v>0</v>
      </c>
      <c r="D14" s="18">
        <f>B14*C14</f>
        <v>0</v>
      </c>
    </row>
    <row r="15" spans="1:4" ht="30" customHeight="1" x14ac:dyDescent="0.25">
      <c r="A15" s="49" t="s">
        <v>19</v>
      </c>
      <c r="B15" s="50"/>
      <c r="C15" s="51"/>
      <c r="D15" s="52"/>
    </row>
    <row r="16" spans="1:4" x14ac:dyDescent="0.25">
      <c r="A16" s="11" t="s">
        <v>1</v>
      </c>
      <c r="B16" s="12" t="s">
        <v>14</v>
      </c>
      <c r="C16" s="13" t="s">
        <v>15</v>
      </c>
      <c r="D16" s="14" t="s">
        <v>16</v>
      </c>
    </row>
    <row r="17" spans="1:4" ht="15.75" x14ac:dyDescent="0.25">
      <c r="A17" s="15" t="s">
        <v>3</v>
      </c>
      <c r="B17" s="16">
        <v>180</v>
      </c>
      <c r="C17" s="17">
        <f>BPU!C11</f>
        <v>0</v>
      </c>
      <c r="D17" s="18">
        <f>B17*C17</f>
        <v>0</v>
      </c>
    </row>
    <row r="18" spans="1:4" ht="16.5" thickBot="1" x14ac:dyDescent="0.3">
      <c r="A18" s="15" t="s">
        <v>4</v>
      </c>
      <c r="B18" s="16">
        <v>20</v>
      </c>
      <c r="C18" s="17">
        <f>BPU!C12</f>
        <v>0</v>
      </c>
      <c r="D18" s="18">
        <f>B18*C18</f>
        <v>0</v>
      </c>
    </row>
    <row r="19" spans="1:4" ht="30.75" customHeight="1" x14ac:dyDescent="0.25">
      <c r="A19" s="49" t="s">
        <v>20</v>
      </c>
      <c r="B19" s="50"/>
      <c r="C19" s="51"/>
      <c r="D19" s="52"/>
    </row>
    <row r="20" spans="1:4" x14ac:dyDescent="0.25">
      <c r="A20" s="11" t="s">
        <v>1</v>
      </c>
      <c r="B20" s="12" t="s">
        <v>21</v>
      </c>
      <c r="C20" s="13" t="s">
        <v>15</v>
      </c>
      <c r="D20" s="14" t="s">
        <v>16</v>
      </c>
    </row>
    <row r="21" spans="1:4" ht="15.75" x14ac:dyDescent="0.25">
      <c r="A21" s="15" t="s">
        <v>5</v>
      </c>
      <c r="B21" s="16">
        <v>400</v>
      </c>
      <c r="C21" s="17">
        <f>BPU!C13</f>
        <v>0</v>
      </c>
      <c r="D21" s="18">
        <f>B21*C21</f>
        <v>0</v>
      </c>
    </row>
    <row r="22" spans="1:4" ht="16.5" thickBot="1" x14ac:dyDescent="0.3">
      <c r="A22" s="15" t="s">
        <v>6</v>
      </c>
      <c r="B22" s="16">
        <v>300</v>
      </c>
      <c r="C22" s="17">
        <f>BPU!C14</f>
        <v>0</v>
      </c>
      <c r="D22" s="18">
        <f>B22*C22</f>
        <v>0</v>
      </c>
    </row>
    <row r="23" spans="1:4" ht="24.75" customHeight="1" x14ac:dyDescent="0.25">
      <c r="A23" s="49" t="s">
        <v>22</v>
      </c>
      <c r="B23" s="50"/>
      <c r="C23" s="51"/>
      <c r="D23" s="52"/>
    </row>
    <row r="24" spans="1:4" x14ac:dyDescent="0.25">
      <c r="A24" s="11"/>
      <c r="B24" s="12" t="s">
        <v>21</v>
      </c>
      <c r="C24" s="13" t="s">
        <v>15</v>
      </c>
      <c r="D24" s="14" t="s">
        <v>16</v>
      </c>
    </row>
    <row r="25" spans="1:4" ht="16.5" thickBot="1" x14ac:dyDescent="0.3">
      <c r="A25" s="15" t="s">
        <v>23</v>
      </c>
      <c r="B25" s="16">
        <v>300</v>
      </c>
      <c r="C25" s="17">
        <f>BPU!C15</f>
        <v>0</v>
      </c>
      <c r="D25" s="18">
        <f>B25*C25</f>
        <v>0</v>
      </c>
    </row>
    <row r="26" spans="1:4" x14ac:dyDescent="0.25">
      <c r="A26" s="49" t="s">
        <v>11</v>
      </c>
      <c r="B26" s="50"/>
      <c r="C26" s="51"/>
      <c r="D26" s="52"/>
    </row>
    <row r="27" spans="1:4" x14ac:dyDescent="0.25">
      <c r="A27" s="11"/>
      <c r="B27" s="12" t="s">
        <v>21</v>
      </c>
      <c r="C27" s="13" t="s">
        <v>15</v>
      </c>
      <c r="D27" s="14" t="s">
        <v>16</v>
      </c>
    </row>
    <row r="28" spans="1:4" ht="15.75" x14ac:dyDescent="0.25">
      <c r="A28" s="15" t="s">
        <v>23</v>
      </c>
      <c r="B28" s="16">
        <v>1300</v>
      </c>
      <c r="C28" s="17" t="e">
        <f>BPU!#REF!</f>
        <v>#REF!</v>
      </c>
      <c r="D28" s="18" t="e">
        <f>B28*C28</f>
        <v>#REF!</v>
      </c>
    </row>
  </sheetData>
  <mergeCells count="9">
    <mergeCell ref="A19:D19"/>
    <mergeCell ref="A23:D23"/>
    <mergeCell ref="A26:D26"/>
    <mergeCell ref="A1:D1"/>
    <mergeCell ref="A3:B3"/>
    <mergeCell ref="C3:D3"/>
    <mergeCell ref="A5:D5"/>
    <mergeCell ref="A10:D10"/>
    <mergeCell ref="A15:D15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Caroline KONTER</cp:lastModifiedBy>
  <cp:lastPrinted>2025-08-25T10:08:55Z</cp:lastPrinted>
  <dcterms:created xsi:type="dcterms:W3CDTF">2019-11-04T10:15:36Z</dcterms:created>
  <dcterms:modified xsi:type="dcterms:W3CDTF">2025-10-10T10:39:37Z</dcterms:modified>
</cp:coreProperties>
</file>